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J89"/>
  <c r="I89"/>
  <c r="I100" s="1"/>
  <c r="H89"/>
  <c r="H100" s="1"/>
  <c r="G89"/>
  <c r="G100" s="1"/>
  <c r="F89"/>
  <c r="B81"/>
  <c r="A81"/>
  <c r="L80"/>
  <c r="J80"/>
  <c r="I80"/>
  <c r="H80"/>
  <c r="G80"/>
  <c r="F80"/>
  <c r="B71"/>
  <c r="A71"/>
  <c r="L70"/>
  <c r="J70"/>
  <c r="I70"/>
  <c r="I81" s="1"/>
  <c r="H70"/>
  <c r="H81" s="1"/>
  <c r="G70"/>
  <c r="G81" s="1"/>
  <c r="F70"/>
  <c r="B62"/>
  <c r="A62"/>
  <c r="L61"/>
  <c r="J61"/>
  <c r="I61"/>
  <c r="H61"/>
  <c r="G61"/>
  <c r="F61"/>
  <c r="B52"/>
  <c r="A52"/>
  <c r="L51"/>
  <c r="J51"/>
  <c r="I51"/>
  <c r="H51"/>
  <c r="G51"/>
  <c r="F51"/>
  <c r="B43"/>
  <c r="A43"/>
  <c r="L42"/>
  <c r="J42"/>
  <c r="I42"/>
  <c r="H42"/>
  <c r="G42"/>
  <c r="F42"/>
  <c r="B33"/>
  <c r="A33"/>
  <c r="L32"/>
  <c r="L43" s="1"/>
  <c r="J32"/>
  <c r="I32"/>
  <c r="I43" s="1"/>
  <c r="H32"/>
  <c r="H43" s="1"/>
  <c r="G32"/>
  <c r="G43" s="1"/>
  <c r="F32"/>
  <c r="B24"/>
  <c r="A24"/>
  <c r="L23"/>
  <c r="J23"/>
  <c r="I23"/>
  <c r="H23"/>
  <c r="G23"/>
  <c r="F23"/>
  <c r="A14"/>
  <c r="L13"/>
  <c r="J13"/>
  <c r="I13"/>
  <c r="H13"/>
  <c r="G13"/>
  <c r="F13"/>
  <c r="L100" l="1"/>
  <c r="J100"/>
  <c r="F100"/>
  <c r="J81"/>
  <c r="L81"/>
  <c r="F81"/>
  <c r="J62"/>
  <c r="I62"/>
  <c r="H62"/>
  <c r="G62"/>
  <c r="L62"/>
  <c r="F62"/>
  <c r="J43"/>
  <c r="F43"/>
  <c r="J24"/>
  <c r="I24"/>
  <c r="H24"/>
  <c r="H196" s="1"/>
  <c r="G24"/>
  <c r="G196" s="1"/>
  <c r="L24"/>
  <c r="L196" s="1"/>
  <c r="F24"/>
  <c r="I196" l="1"/>
  <c r="J196"/>
  <c r="F196"/>
</calcChain>
</file>

<file path=xl/sharedStrings.xml><?xml version="1.0" encoding="utf-8"?>
<sst xmlns="http://schemas.openxmlformats.org/spreadsheetml/2006/main" count="241" uniqueCount="80">
  <si>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</si>
  <si>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</si>
  <si>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</si>
  <si>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</si>
  <si>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</si>
  <si>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</si>
  <si>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</si>
  <si>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</si>
  <si>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</si>
  <si>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</si>
  <si>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</si>
  <si>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</si>
  <si>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</si>
  <si>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</si>
  <si>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</si>
  <si>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</si>
  <si>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</si>
  <si>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</si>
  <si>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</si>
  <si>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</si>
  <si>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</si>
  <si>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</si>
  <si>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</si>
  <si>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</si>
  <si>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</si>
  <si>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</si>
  <si>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</si>
  <si>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</si>
  <si>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</si>
  <si>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</si>
  <si>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</si>
  <si>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</si>
  <si>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</si>
  <si>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</si>
  <si>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</si>
  <si>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</si>
  <si>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</si>
  <si>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</si>
  <si>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</si>
  <si>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ЦО №165 имени  В.А.Бердышева</t>
  </si>
  <si>
    <t>директор</t>
  </si>
  <si>
    <t>Гончарова Т.М</t>
  </si>
  <si>
    <t>Кофейный напиток с молоком</t>
  </si>
  <si>
    <t>Хлеб пшеничный</t>
  </si>
  <si>
    <t>Масло сливочное порционно</t>
  </si>
  <si>
    <t>сыр сычужный порционно</t>
  </si>
  <si>
    <t>Яблоко</t>
  </si>
  <si>
    <t>Щи из свежей капусты с картофелем</t>
  </si>
  <si>
    <t>Котлета из говядины</t>
  </si>
  <si>
    <t>Макаронные изделия отварные</t>
  </si>
  <si>
    <t>Напиток из шиповника</t>
  </si>
  <si>
    <t>хлеб ржаной</t>
  </si>
  <si>
    <t>Каша  манная молочная</t>
  </si>
  <si>
    <t>Суп картофельный с бобовыми</t>
  </si>
  <si>
    <t>Каша гречневая  рассыпчатая</t>
  </si>
  <si>
    <t>Компот из кураги</t>
  </si>
  <si>
    <t>Запеканка из творога</t>
  </si>
  <si>
    <t>Чай с сахаром</t>
  </si>
  <si>
    <t>молоко сгущенное</t>
  </si>
  <si>
    <t>Борщ из свежей капусты с картофелем</t>
  </si>
  <si>
    <t>Рагу из птицы</t>
  </si>
  <si>
    <t>Каша пшенная  молочная</t>
  </si>
  <si>
    <t xml:space="preserve">какао с молоком </t>
  </si>
  <si>
    <t>сыр</t>
  </si>
  <si>
    <t>Суп картофельный с клецками</t>
  </si>
  <si>
    <t>Котлета рыбная</t>
  </si>
  <si>
    <t>Картофельное пюре</t>
  </si>
  <si>
    <t>Чай с лимоном</t>
  </si>
  <si>
    <t>огурец</t>
  </si>
  <si>
    <t>омлет натуральный</t>
  </si>
  <si>
    <t>кофейный напиток с молоком</t>
  </si>
  <si>
    <t>Груша</t>
  </si>
  <si>
    <t>Шницель из говядины</t>
  </si>
  <si>
    <t>Компот из клубники</t>
  </si>
  <si>
    <t>Каша ячневая молочная</t>
  </si>
  <si>
    <t xml:space="preserve">Кофейный напиток с молоком </t>
  </si>
  <si>
    <t>Сыр</t>
  </si>
  <si>
    <t>Свекольник</t>
  </si>
  <si>
    <t>Плов из мяса птицы</t>
  </si>
  <si>
    <t>Компот из клюквы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</si>
</sst>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name val="Arial Cyr"/>
      <charset val="204"/>
    </font>
    <font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11" fillId="0" borderId="2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0" fillId="0" borderId="2" xfId="0" applyFont="1" applyBorder="1" applyAlignment="1" applyProtection="1">
      <alignment horizontal="right" wrapText="1"/>
      <protection locked="0"/>
    </xf>
    <xf numFmtId="0" fontId="0" fillId="0" borderId="2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2" xfId="0" applyFont="1" applyBorder="1" applyAlignment="1" applyProtection="1">
      <alignment horizontal="center" wrapText="1"/>
      <protection locked="0"/>
    </xf>
    <xf numFmtId="0" fontId="12" fillId="0" borderId="2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  <xf numFmtId="13" fontId="12" fillId="0" borderId="2" xfId="0" applyNumberFormat="1" applyFont="1" applyBorder="1" applyAlignment="1" applyProtection="1">
      <alignment horizontal="left"/>
      <protection locked="0"/>
    </xf>
    <xf numFmtId="2" fontId="12" fillId="0" borderId="2" xfId="0" applyNumberFormat="1" applyFont="1" applyBorder="1" applyProtection="1">
      <protection locked="0"/>
    </xf>
    <xf numFmtId="0" fontId="12" fillId="0" borderId="2" xfId="0" applyFon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2" fontId="0" fillId="4" borderId="3" xfId="0" applyNumberFormat="1" applyFill="1" applyBorder="1" applyProtection="1">
      <protection locked="0"/>
    </xf>
    <xf numFmtId="13" fontId="12" fillId="0" borderId="23" xfId="0" applyNumberFormat="1" applyFont="1" applyBorder="1" applyAlignment="1" applyProtection="1">
      <alignment horizontal="left"/>
      <protection locked="0"/>
    </xf>
    <xf numFmtId="0" fontId="12" fillId="0" borderId="24" xfId="0" applyFont="1" applyBorder="1" applyAlignment="1" applyProtection="1">
      <alignment horizontal="right"/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87" activePane="bottomRight" state="frozen"/>
      <selection pane="topRight" activeCell="E1" sqref="E1"/>
      <selection pane="bottomLeft" activeCell="A6" sqref="A6"/>
      <selection pane="bottomRight" activeCell="D180" sqref="D18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0" t="s">
        <v>39</v>
      </c>
      <c r="D1" s="71"/>
      <c r="E1" s="71"/>
      <c r="F1" s="12" t="s">
        <v>16</v>
      </c>
      <c r="G1" s="2" t="s">
        <v>17</v>
      </c>
      <c r="H1" s="72" t="s">
        <v>40</v>
      </c>
      <c r="I1" s="72"/>
      <c r="J1" s="72"/>
      <c r="K1" s="72"/>
    </row>
    <row r="2" spans="1:12" ht="18">
      <c r="A2" s="35" t="s">
        <v>6</v>
      </c>
      <c r="C2" s="2"/>
      <c r="G2" s="2" t="s">
        <v>18</v>
      </c>
      <c r="H2" s="72" t="s">
        <v>41</v>
      </c>
      <c r="I2" s="72"/>
      <c r="J2" s="72"/>
      <c r="K2" s="7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23</v>
      </c>
      <c r="I3" s="48">
        <v>10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>
      <c r="A6" s="20">
        <v>2</v>
      </c>
      <c r="B6" s="21">
        <v>1</v>
      </c>
      <c r="C6" s="22" t="s">
        <v>20</v>
      </c>
      <c r="D6" s="5" t="s">
        <v>21</v>
      </c>
      <c r="E6" s="52" t="s">
        <v>52</v>
      </c>
      <c r="F6" s="53">
        <v>200</v>
      </c>
      <c r="G6" s="55">
        <v>8.5</v>
      </c>
      <c r="H6" s="55">
        <v>6.2</v>
      </c>
      <c r="I6" s="57">
        <v>13.8</v>
      </c>
      <c r="J6" s="54">
        <v>175</v>
      </c>
      <c r="K6" s="51">
        <v>255</v>
      </c>
      <c r="L6" s="40">
        <v>23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53" t="s">
        <v>42</v>
      </c>
      <c r="F8" s="58">
        <v>200</v>
      </c>
      <c r="G8" s="56">
        <v>3.3</v>
      </c>
      <c r="H8" s="56">
        <v>2.2000000000000002</v>
      </c>
      <c r="I8" s="56">
        <v>18.899999999999999</v>
      </c>
      <c r="J8" s="56">
        <v>81</v>
      </c>
      <c r="K8" s="59">
        <v>501</v>
      </c>
      <c r="L8" s="43">
        <v>17</v>
      </c>
    </row>
    <row r="9" spans="1:12" ht="15">
      <c r="A9" s="23"/>
      <c r="B9" s="15"/>
      <c r="C9" s="11"/>
      <c r="D9" s="7" t="s">
        <v>23</v>
      </c>
      <c r="E9" s="53" t="s">
        <v>43</v>
      </c>
      <c r="F9" s="58">
        <v>40</v>
      </c>
      <c r="G9" s="56">
        <v>1.5</v>
      </c>
      <c r="H9" s="56">
        <v>0.3</v>
      </c>
      <c r="I9" s="56">
        <v>4.5</v>
      </c>
      <c r="J9" s="56">
        <v>44</v>
      </c>
      <c r="K9" s="44">
        <v>108</v>
      </c>
      <c r="L9" s="43">
        <v>5.2</v>
      </c>
    </row>
    <row r="10" spans="1:12" ht="15">
      <c r="A10" s="23"/>
      <c r="B10" s="15"/>
      <c r="C10" s="11"/>
      <c r="D10" s="7" t="s">
        <v>24</v>
      </c>
      <c r="E10" s="64" t="s">
        <v>46</v>
      </c>
      <c r="F10" s="65">
        <v>100</v>
      </c>
      <c r="G10" s="56">
        <v>4</v>
      </c>
      <c r="H10" s="56">
        <v>4</v>
      </c>
      <c r="I10" s="56">
        <v>78</v>
      </c>
      <c r="J10" s="56">
        <v>49</v>
      </c>
      <c r="K10" s="44">
        <v>118</v>
      </c>
      <c r="L10" s="43">
        <v>12</v>
      </c>
    </row>
    <row r="11" spans="1:12" ht="15">
      <c r="A11" s="23"/>
      <c r="B11" s="15"/>
      <c r="C11" s="11"/>
      <c r="D11" s="6" t="s">
        <v>26</v>
      </c>
      <c r="E11" s="53" t="s">
        <v>44</v>
      </c>
      <c r="F11" s="58">
        <v>10</v>
      </c>
      <c r="G11" s="56">
        <v>0.12</v>
      </c>
      <c r="H11" s="56">
        <v>5.8</v>
      </c>
      <c r="I11" s="56">
        <v>0.16</v>
      </c>
      <c r="J11" s="56">
        <v>96</v>
      </c>
      <c r="K11" s="62">
        <v>487</v>
      </c>
      <c r="L11" s="62">
        <v>1.26</v>
      </c>
    </row>
    <row r="12" spans="1:12" ht="15.75" thickBot="1">
      <c r="A12" s="23"/>
      <c r="B12" s="15"/>
      <c r="C12" s="11"/>
      <c r="D12" s="6" t="s">
        <v>26</v>
      </c>
      <c r="E12" s="60" t="s">
        <v>45</v>
      </c>
      <c r="F12" s="61">
        <v>20</v>
      </c>
      <c r="G12" s="56">
        <v>4.9000000000000004</v>
      </c>
      <c r="H12" s="56">
        <v>4.4000000000000004</v>
      </c>
      <c r="I12" s="56">
        <v>0</v>
      </c>
      <c r="J12" s="61">
        <v>72</v>
      </c>
      <c r="K12" s="63">
        <v>100</v>
      </c>
      <c r="L12" s="63">
        <v>12.18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22.32</v>
      </c>
      <c r="H13" s="19">
        <f t="shared" si="0"/>
        <v>22.9</v>
      </c>
      <c r="I13" s="19">
        <f t="shared" si="0"/>
        <v>115.36</v>
      </c>
      <c r="J13" s="19">
        <f t="shared" si="0"/>
        <v>517</v>
      </c>
      <c r="K13" s="25"/>
      <c r="L13" s="19">
        <f t="shared" ref="L13" si="1">SUM(L6:L12)</f>
        <v>70.64</v>
      </c>
    </row>
    <row r="14" spans="1:12" ht="15">
      <c r="A14" s="26">
        <f>A6</f>
        <v>2</v>
      </c>
      <c r="B14" s="13"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66" t="s">
        <v>53</v>
      </c>
      <c r="F15" s="58">
        <v>250</v>
      </c>
      <c r="G15" s="56">
        <v>2.2000000000000002</v>
      </c>
      <c r="H15" s="56">
        <v>2.8</v>
      </c>
      <c r="I15" s="56">
        <v>9</v>
      </c>
      <c r="J15" s="56">
        <v>76</v>
      </c>
      <c r="K15" s="62">
        <v>134</v>
      </c>
      <c r="L15" s="65">
        <v>13</v>
      </c>
    </row>
    <row r="16" spans="1:12" ht="15.75" thickBot="1">
      <c r="A16" s="23"/>
      <c r="B16" s="15"/>
      <c r="C16" s="11"/>
      <c r="D16" s="7" t="s">
        <v>28</v>
      </c>
      <c r="E16" s="53" t="s">
        <v>48</v>
      </c>
      <c r="F16" s="58">
        <v>90</v>
      </c>
      <c r="G16" s="56">
        <v>7.9</v>
      </c>
      <c r="H16" s="56">
        <v>13</v>
      </c>
      <c r="I16" s="56">
        <v>16</v>
      </c>
      <c r="J16" s="56">
        <v>187</v>
      </c>
      <c r="K16" s="62">
        <v>381</v>
      </c>
      <c r="L16" s="65">
        <v>74</v>
      </c>
    </row>
    <row r="17" spans="1:12" ht="15">
      <c r="A17" s="23"/>
      <c r="B17" s="15"/>
      <c r="C17" s="11"/>
      <c r="D17" s="7" t="s">
        <v>29</v>
      </c>
      <c r="E17" s="53" t="s">
        <v>54</v>
      </c>
      <c r="F17" s="53">
        <v>200</v>
      </c>
      <c r="G17" s="56">
        <v>6.4</v>
      </c>
      <c r="H17" s="56">
        <v>6.7</v>
      </c>
      <c r="I17" s="56">
        <v>29</v>
      </c>
      <c r="J17" s="56">
        <v>176</v>
      </c>
      <c r="K17" s="51">
        <v>237</v>
      </c>
      <c r="L17" s="65">
        <v>20</v>
      </c>
    </row>
    <row r="18" spans="1:12" ht="15">
      <c r="A18" s="23"/>
      <c r="B18" s="15"/>
      <c r="C18" s="11"/>
      <c r="D18" s="7" t="s">
        <v>30</v>
      </c>
      <c r="E18" s="53" t="s">
        <v>55</v>
      </c>
      <c r="F18" s="58">
        <v>200</v>
      </c>
      <c r="G18" s="56">
        <v>0.3</v>
      </c>
      <c r="H18" s="56">
        <v>0</v>
      </c>
      <c r="I18" s="56">
        <v>23</v>
      </c>
      <c r="J18" s="56">
        <v>92</v>
      </c>
      <c r="K18" s="59">
        <v>512</v>
      </c>
      <c r="L18" s="65">
        <v>10</v>
      </c>
    </row>
    <row r="19" spans="1:12" ht="15">
      <c r="A19" s="23"/>
      <c r="B19" s="15"/>
      <c r="C19" s="11"/>
      <c r="D19" s="7" t="s">
        <v>31</v>
      </c>
      <c r="E19" s="59"/>
      <c r="F19" s="59"/>
      <c r="G19" s="56"/>
      <c r="H19" s="56"/>
      <c r="I19" s="56"/>
      <c r="J19" s="56"/>
      <c r="K19" s="59"/>
      <c r="L19" s="59"/>
    </row>
    <row r="20" spans="1:12" ht="15">
      <c r="A20" s="23"/>
      <c r="B20" s="15"/>
      <c r="C20" s="11"/>
      <c r="D20" s="7" t="s">
        <v>32</v>
      </c>
      <c r="E20" s="66" t="s">
        <v>51</v>
      </c>
      <c r="F20" s="58">
        <v>40</v>
      </c>
      <c r="G20" s="56">
        <v>6.6</v>
      </c>
      <c r="H20" s="56">
        <v>1.2</v>
      </c>
      <c r="I20" s="56">
        <v>33</v>
      </c>
      <c r="J20" s="56">
        <v>174</v>
      </c>
      <c r="K20" s="59">
        <v>109</v>
      </c>
      <c r="L20" s="65">
        <v>4.96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23.4</v>
      </c>
      <c r="H23" s="19">
        <f t="shared" si="2"/>
        <v>23.7</v>
      </c>
      <c r="I23" s="19">
        <f t="shared" si="2"/>
        <v>110</v>
      </c>
      <c r="J23" s="19">
        <f t="shared" si="2"/>
        <v>705</v>
      </c>
      <c r="K23" s="25"/>
      <c r="L23" s="19">
        <f t="shared" ref="L23" si="3">SUM(L14:L22)</f>
        <v>121.96</v>
      </c>
    </row>
    <row r="24" spans="1:12" ht="15.75" thickBot="1">
      <c r="A24" s="29">
        <f>A6</f>
        <v>2</v>
      </c>
      <c r="B24" s="30">
        <f>B6</f>
        <v>1</v>
      </c>
      <c r="C24" s="67" t="s">
        <v>4</v>
      </c>
      <c r="D24" s="68"/>
      <c r="E24" s="31"/>
      <c r="F24" s="32">
        <f>F13+F23</f>
        <v>1350</v>
      </c>
      <c r="G24" s="32">
        <f t="shared" ref="G24:J24" si="4">G13+G23</f>
        <v>45.72</v>
      </c>
      <c r="H24" s="32">
        <f t="shared" si="4"/>
        <v>46.599999999999994</v>
      </c>
      <c r="I24" s="32">
        <f t="shared" si="4"/>
        <v>225.36</v>
      </c>
      <c r="J24" s="32">
        <f t="shared" si="4"/>
        <v>1222</v>
      </c>
      <c r="K24" s="32"/>
      <c r="L24" s="32">
        <f t="shared" ref="L24" si="5">L13+L23</f>
        <v>192.6</v>
      </c>
    </row>
    <row r="25" spans="1:12" ht="15.75">
      <c r="A25" s="14">
        <v>2</v>
      </c>
      <c r="B25" s="15">
        <v>2</v>
      </c>
      <c r="C25" s="22" t="s">
        <v>20</v>
      </c>
      <c r="D25" s="5" t="s">
        <v>21</v>
      </c>
      <c r="E25" s="52" t="s">
        <v>56</v>
      </c>
      <c r="F25" s="53">
        <v>200</v>
      </c>
      <c r="G25" s="55">
        <v>11</v>
      </c>
      <c r="H25" s="55">
        <v>12.1</v>
      </c>
      <c r="I25" s="57">
        <v>15</v>
      </c>
      <c r="J25" s="54">
        <v>254</v>
      </c>
      <c r="K25" s="51">
        <v>313</v>
      </c>
      <c r="L25" s="40">
        <v>70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53" t="s">
        <v>57</v>
      </c>
      <c r="F27" s="58">
        <v>200</v>
      </c>
      <c r="G27" s="56">
        <v>0.1</v>
      </c>
      <c r="H27" s="56">
        <v>0</v>
      </c>
      <c r="I27" s="56">
        <v>12</v>
      </c>
      <c r="J27" s="56">
        <v>50</v>
      </c>
      <c r="K27" s="59">
        <v>494</v>
      </c>
      <c r="L27" s="43">
        <v>3</v>
      </c>
    </row>
    <row r="28" spans="1:12" ht="15">
      <c r="A28" s="14"/>
      <c r="B28" s="15"/>
      <c r="C28" s="11"/>
      <c r="D28" s="7" t="s">
        <v>23</v>
      </c>
      <c r="E28" s="53" t="s">
        <v>43</v>
      </c>
      <c r="F28" s="58">
        <v>60</v>
      </c>
      <c r="G28" s="56">
        <v>1.5</v>
      </c>
      <c r="H28" s="56">
        <v>0.3</v>
      </c>
      <c r="I28" s="56">
        <v>18</v>
      </c>
      <c r="J28" s="56">
        <v>84</v>
      </c>
      <c r="K28" s="62">
        <v>108</v>
      </c>
      <c r="L28" s="43">
        <v>3.94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.75" thickBot="1">
      <c r="A30" s="14"/>
      <c r="B30" s="15"/>
      <c r="C30" s="11"/>
      <c r="D30" s="6"/>
      <c r="E30" s="60" t="s">
        <v>58</v>
      </c>
      <c r="F30" s="61">
        <v>40</v>
      </c>
      <c r="G30" s="56">
        <v>2.8</v>
      </c>
      <c r="H30" s="56">
        <v>3.4</v>
      </c>
      <c r="I30" s="56">
        <v>22</v>
      </c>
      <c r="J30" s="56">
        <v>121</v>
      </c>
      <c r="K30" s="63">
        <v>481</v>
      </c>
      <c r="L30" s="43">
        <v>13.26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15.399999999999999</v>
      </c>
      <c r="H32" s="19">
        <f t="shared" ref="H32" si="7">SUM(H25:H31)</f>
        <v>15.8</v>
      </c>
      <c r="I32" s="19">
        <f t="shared" ref="I32" si="8">SUM(I25:I31)</f>
        <v>67</v>
      </c>
      <c r="J32" s="19">
        <f t="shared" ref="J32:L32" si="9">SUM(J25:J31)</f>
        <v>509</v>
      </c>
      <c r="K32" s="25"/>
      <c r="L32" s="19">
        <f t="shared" si="9"/>
        <v>90.2</v>
      </c>
    </row>
    <row r="33" spans="1:12" ht="15">
      <c r="A33" s="13">
        <f>A25</f>
        <v>2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.75" thickBot="1">
      <c r="A34" s="14"/>
      <c r="B34" s="15"/>
      <c r="C34" s="11"/>
      <c r="D34" s="7" t="s">
        <v>27</v>
      </c>
      <c r="E34" s="66" t="s">
        <v>59</v>
      </c>
      <c r="F34" s="58">
        <v>250</v>
      </c>
      <c r="G34" s="56">
        <v>1.2</v>
      </c>
      <c r="H34" s="56">
        <v>3.2</v>
      </c>
      <c r="I34" s="56">
        <v>7</v>
      </c>
      <c r="J34" s="56">
        <v>63</v>
      </c>
      <c r="K34" s="62">
        <v>133</v>
      </c>
      <c r="L34" s="65">
        <v>15</v>
      </c>
    </row>
    <row r="35" spans="1:12" ht="15">
      <c r="A35" s="14"/>
      <c r="B35" s="15"/>
      <c r="C35" s="11"/>
      <c r="D35" s="7" t="s">
        <v>28</v>
      </c>
      <c r="E35" s="66" t="s">
        <v>60</v>
      </c>
      <c r="F35" s="58">
        <v>200</v>
      </c>
      <c r="G35" s="56">
        <v>15.1</v>
      </c>
      <c r="H35" s="56">
        <v>19.5</v>
      </c>
      <c r="I35" s="56">
        <v>45.5</v>
      </c>
      <c r="J35" s="56">
        <v>457</v>
      </c>
      <c r="K35" s="51">
        <v>407</v>
      </c>
      <c r="L35" s="58">
        <v>45</v>
      </c>
    </row>
    <row r="36" spans="1:12" ht="15">
      <c r="A36" s="14"/>
      <c r="B36" s="15"/>
      <c r="C36" s="11"/>
      <c r="D36" s="7" t="s">
        <v>29</v>
      </c>
      <c r="E36" s="42"/>
      <c r="F36" s="43"/>
      <c r="G36" s="56"/>
      <c r="H36" s="56"/>
      <c r="I36" s="56"/>
      <c r="J36" s="59"/>
      <c r="K36" s="44"/>
      <c r="L36" s="43"/>
    </row>
    <row r="37" spans="1:12" ht="15">
      <c r="A37" s="14"/>
      <c r="B37" s="15"/>
      <c r="C37" s="11"/>
      <c r="D37" s="7" t="s">
        <v>30</v>
      </c>
      <c r="E37" s="53" t="s">
        <v>50</v>
      </c>
      <c r="F37" s="58">
        <v>200</v>
      </c>
      <c r="G37" s="56">
        <v>0.2</v>
      </c>
      <c r="H37" s="56">
        <v>0</v>
      </c>
      <c r="I37" s="56">
        <v>15</v>
      </c>
      <c r="J37" s="56">
        <v>72</v>
      </c>
      <c r="K37" s="59">
        <v>519</v>
      </c>
      <c r="L37" s="58">
        <v>200</v>
      </c>
    </row>
    <row r="38" spans="1:12" ht="15">
      <c r="A38" s="14"/>
      <c r="B38" s="15"/>
      <c r="C38" s="11"/>
      <c r="D38" s="7" t="s">
        <v>31</v>
      </c>
      <c r="E38" s="42"/>
      <c r="F38" s="43"/>
      <c r="G38" s="56"/>
      <c r="H38" s="56"/>
      <c r="I38" s="56"/>
      <c r="J38" s="56"/>
      <c r="K38" s="44"/>
      <c r="L38" s="53"/>
    </row>
    <row r="39" spans="1:12" ht="15">
      <c r="A39" s="14"/>
      <c r="B39" s="15"/>
      <c r="C39" s="11"/>
      <c r="D39" s="7" t="s">
        <v>32</v>
      </c>
      <c r="E39" s="66" t="s">
        <v>51</v>
      </c>
      <c r="F39" s="58">
        <v>50</v>
      </c>
      <c r="G39" s="56">
        <v>6.6</v>
      </c>
      <c r="H39" s="56">
        <v>1.2</v>
      </c>
      <c r="I39" s="56">
        <v>33</v>
      </c>
      <c r="J39" s="56">
        <v>184</v>
      </c>
      <c r="K39" s="59">
        <v>109</v>
      </c>
      <c r="L39" s="58">
        <v>50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 t="shared" ref="G42" si="10">SUM(G33:G41)</f>
        <v>23.1</v>
      </c>
      <c r="H42" s="19">
        <f t="shared" ref="H42" si="11">SUM(H33:H41)</f>
        <v>23.9</v>
      </c>
      <c r="I42" s="19">
        <f t="shared" ref="I42" si="12">SUM(I33:I41)</f>
        <v>100.5</v>
      </c>
      <c r="J42" s="19">
        <f t="shared" ref="J42:L42" si="13">SUM(J33:J41)</f>
        <v>776</v>
      </c>
      <c r="K42" s="25"/>
      <c r="L42" s="19">
        <f t="shared" si="13"/>
        <v>310</v>
      </c>
    </row>
    <row r="43" spans="1:12" ht="15.75" customHeight="1" thickBot="1">
      <c r="A43" s="33">
        <f>A25</f>
        <v>2</v>
      </c>
      <c r="B43" s="33">
        <f>B25</f>
        <v>2</v>
      </c>
      <c r="C43" s="67" t="s">
        <v>4</v>
      </c>
      <c r="D43" s="68"/>
      <c r="E43" s="31"/>
      <c r="F43" s="32">
        <f>F32+F42</f>
        <v>1200</v>
      </c>
      <c r="G43" s="32">
        <f t="shared" ref="G43" si="14">G32+G42</f>
        <v>38.5</v>
      </c>
      <c r="H43" s="32">
        <f t="shared" ref="H43" si="15">H32+H42</f>
        <v>39.700000000000003</v>
      </c>
      <c r="I43" s="32">
        <f t="shared" ref="I43" si="16">I32+I42</f>
        <v>167.5</v>
      </c>
      <c r="J43" s="32">
        <f t="shared" ref="J43:L43" si="17">J32+J42</f>
        <v>1285</v>
      </c>
      <c r="K43" s="32"/>
      <c r="L43" s="32">
        <f t="shared" si="17"/>
        <v>400.2</v>
      </c>
    </row>
    <row r="44" spans="1:12" ht="15.75">
      <c r="A44" s="20">
        <v>2</v>
      </c>
      <c r="B44" s="21">
        <v>3</v>
      </c>
      <c r="C44" s="22" t="s">
        <v>20</v>
      </c>
      <c r="D44" s="5" t="s">
        <v>21</v>
      </c>
      <c r="E44" s="52" t="s">
        <v>61</v>
      </c>
      <c r="F44" s="53">
        <v>200</v>
      </c>
      <c r="G44" s="55">
        <v>8.5</v>
      </c>
      <c r="H44" s="55">
        <v>6.2</v>
      </c>
      <c r="I44" s="57">
        <v>13.8</v>
      </c>
      <c r="J44" s="54">
        <v>175</v>
      </c>
      <c r="K44" s="51">
        <v>273</v>
      </c>
      <c r="L44" s="58">
        <v>25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53" t="s">
        <v>62</v>
      </c>
      <c r="F46" s="58">
        <v>200</v>
      </c>
      <c r="G46" s="56">
        <v>3.2</v>
      </c>
      <c r="H46" s="56">
        <v>2.7</v>
      </c>
      <c r="I46" s="56">
        <v>6.8</v>
      </c>
      <c r="J46" s="56">
        <v>58</v>
      </c>
      <c r="K46" s="59">
        <v>496</v>
      </c>
      <c r="L46" s="65">
        <v>18</v>
      </c>
    </row>
    <row r="47" spans="1:12" ht="15">
      <c r="A47" s="23"/>
      <c r="B47" s="15"/>
      <c r="C47" s="11"/>
      <c r="D47" s="7" t="s">
        <v>23</v>
      </c>
      <c r="E47" s="53" t="s">
        <v>43</v>
      </c>
      <c r="F47" s="58">
        <v>70</v>
      </c>
      <c r="G47" s="56">
        <v>1.6</v>
      </c>
      <c r="H47" s="56">
        <v>0.3</v>
      </c>
      <c r="I47" s="56">
        <v>7.8</v>
      </c>
      <c r="J47" s="56">
        <v>88</v>
      </c>
      <c r="K47" s="62">
        <v>108</v>
      </c>
      <c r="L47" s="65">
        <v>5.36</v>
      </c>
    </row>
    <row r="48" spans="1:12" ht="15.75" thickBot="1">
      <c r="A48" s="23"/>
      <c r="B48" s="15"/>
      <c r="C48" s="11"/>
      <c r="D48" s="7" t="s">
        <v>26</v>
      </c>
      <c r="E48" s="60" t="s">
        <v>44</v>
      </c>
      <c r="F48" s="58">
        <v>10</v>
      </c>
      <c r="G48" s="56">
        <v>1.1200000000000001</v>
      </c>
      <c r="H48" s="56">
        <v>5.2</v>
      </c>
      <c r="I48" s="56">
        <v>4.7</v>
      </c>
      <c r="J48" s="56">
        <v>69</v>
      </c>
      <c r="K48" s="62">
        <v>487</v>
      </c>
      <c r="L48" s="65">
        <v>11.63</v>
      </c>
    </row>
    <row r="49" spans="1:12" ht="15.75" thickBot="1">
      <c r="A49" s="23"/>
      <c r="B49" s="15"/>
      <c r="C49" s="11"/>
      <c r="D49" s="6" t="s">
        <v>26</v>
      </c>
      <c r="E49" s="60" t="s">
        <v>63</v>
      </c>
      <c r="F49" s="61">
        <v>20</v>
      </c>
      <c r="G49" s="56">
        <v>1.2</v>
      </c>
      <c r="H49" s="56">
        <v>4.5999999999999996</v>
      </c>
      <c r="I49" s="56">
        <v>35</v>
      </c>
      <c r="J49" s="56">
        <v>99</v>
      </c>
      <c r="K49" s="63">
        <v>488</v>
      </c>
      <c r="L49" s="73">
        <v>22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15.619999999999997</v>
      </c>
      <c r="H51" s="19">
        <f t="shared" ref="H51" si="19">SUM(H44:H50)</f>
        <v>19</v>
      </c>
      <c r="I51" s="19">
        <f t="shared" ref="I51" si="20">SUM(I44:I50)</f>
        <v>68.099999999999994</v>
      </c>
      <c r="J51" s="19">
        <f t="shared" ref="J51:L51" si="21">SUM(J44:J50)</f>
        <v>489</v>
      </c>
      <c r="K51" s="25"/>
      <c r="L51" s="19">
        <f t="shared" si="21"/>
        <v>81.990000000000009</v>
      </c>
    </row>
    <row r="52" spans="1:12" ht="15">
      <c r="A52" s="26">
        <f>A44</f>
        <v>2</v>
      </c>
      <c r="B52" s="13">
        <f>B44</f>
        <v>3</v>
      </c>
      <c r="C52" s="10" t="s">
        <v>25</v>
      </c>
      <c r="D52" s="7" t="s">
        <v>26</v>
      </c>
      <c r="E52" s="42" t="s">
        <v>68</v>
      </c>
      <c r="F52" s="43">
        <v>60</v>
      </c>
      <c r="G52" s="43">
        <v>0.5</v>
      </c>
      <c r="H52" s="43">
        <v>0.5</v>
      </c>
      <c r="I52" s="43">
        <v>9.8000000000000007</v>
      </c>
      <c r="J52" s="43">
        <v>48</v>
      </c>
      <c r="K52" s="44">
        <v>106</v>
      </c>
      <c r="L52" s="43">
        <v>6.8</v>
      </c>
    </row>
    <row r="53" spans="1:12" ht="15">
      <c r="A53" s="23"/>
      <c r="B53" s="15"/>
      <c r="C53" s="11"/>
      <c r="D53" s="7" t="s">
        <v>27</v>
      </c>
      <c r="E53" s="66" t="s">
        <v>64</v>
      </c>
      <c r="F53" s="58">
        <v>250</v>
      </c>
      <c r="G53" s="56">
        <v>3.2</v>
      </c>
      <c r="H53" s="56">
        <v>6.1</v>
      </c>
      <c r="I53" s="56">
        <v>16.5</v>
      </c>
      <c r="J53" s="56">
        <v>76</v>
      </c>
      <c r="K53" s="62">
        <v>146</v>
      </c>
      <c r="L53" s="65">
        <v>10</v>
      </c>
    </row>
    <row r="54" spans="1:12" ht="15.75" thickBot="1">
      <c r="A54" s="23"/>
      <c r="B54" s="15"/>
      <c r="C54" s="11"/>
      <c r="D54" s="7" t="s">
        <v>28</v>
      </c>
      <c r="E54" s="66" t="s">
        <v>65</v>
      </c>
      <c r="F54" s="58">
        <v>100</v>
      </c>
      <c r="G54" s="56">
        <v>6.6</v>
      </c>
      <c r="H54" s="56">
        <v>7.6</v>
      </c>
      <c r="I54" s="56">
        <v>21.3</v>
      </c>
      <c r="J54" s="56">
        <v>195</v>
      </c>
      <c r="K54" s="62">
        <v>345</v>
      </c>
      <c r="L54" s="65">
        <v>55</v>
      </c>
    </row>
    <row r="55" spans="1:12" ht="15">
      <c r="A55" s="23"/>
      <c r="B55" s="15"/>
      <c r="C55" s="11"/>
      <c r="D55" s="7" t="s">
        <v>29</v>
      </c>
      <c r="E55" s="53" t="s">
        <v>66</v>
      </c>
      <c r="F55" s="53">
        <v>200</v>
      </c>
      <c r="G55" s="56">
        <v>7.5</v>
      </c>
      <c r="H55" s="56">
        <v>9.6</v>
      </c>
      <c r="I55" s="56">
        <v>17.899999999999999</v>
      </c>
      <c r="J55" s="56">
        <v>186</v>
      </c>
      <c r="K55" s="51">
        <v>429</v>
      </c>
      <c r="L55" s="65">
        <v>25</v>
      </c>
    </row>
    <row r="56" spans="1:12" ht="15.75" thickBot="1">
      <c r="A56" s="23"/>
      <c r="B56" s="15"/>
      <c r="C56" s="11"/>
      <c r="D56" s="7" t="s">
        <v>30</v>
      </c>
      <c r="E56" s="53" t="s">
        <v>67</v>
      </c>
      <c r="F56" s="58">
        <v>200</v>
      </c>
      <c r="G56" s="56">
        <v>0.1</v>
      </c>
      <c r="H56" s="56">
        <v>0</v>
      </c>
      <c r="I56" s="56">
        <v>19</v>
      </c>
      <c r="J56" s="56">
        <v>86</v>
      </c>
      <c r="K56" s="59">
        <v>494</v>
      </c>
      <c r="L56" s="65">
        <v>5</v>
      </c>
    </row>
    <row r="57" spans="1:12" ht="15">
      <c r="A57" s="23"/>
      <c r="B57" s="15"/>
      <c r="C57" s="11"/>
      <c r="D57" s="7" t="s">
        <v>31</v>
      </c>
      <c r="E57" s="53"/>
      <c r="F57" s="53"/>
      <c r="G57" s="56"/>
      <c r="H57" s="56"/>
      <c r="I57" s="56"/>
      <c r="J57" s="56"/>
      <c r="K57" s="51"/>
      <c r="L57" s="65"/>
    </row>
    <row r="58" spans="1:12" ht="15">
      <c r="A58" s="23"/>
      <c r="B58" s="15"/>
      <c r="C58" s="11"/>
      <c r="D58" s="7" t="s">
        <v>32</v>
      </c>
      <c r="E58" s="66" t="s">
        <v>51</v>
      </c>
      <c r="F58" s="58">
        <v>40</v>
      </c>
      <c r="G58" s="56">
        <v>6.6</v>
      </c>
      <c r="H58" s="56">
        <v>1.2</v>
      </c>
      <c r="I58" s="56">
        <v>33</v>
      </c>
      <c r="J58" s="56">
        <v>174</v>
      </c>
      <c r="K58" s="59">
        <v>109</v>
      </c>
      <c r="L58" s="65">
        <v>3.11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24.5</v>
      </c>
      <c r="H61" s="19">
        <f t="shared" ref="H61" si="23">SUM(H52:H60)</f>
        <v>24.999999999999996</v>
      </c>
      <c r="I61" s="19">
        <f t="shared" ref="I61" si="24">SUM(I52:I60)</f>
        <v>117.5</v>
      </c>
      <c r="J61" s="19">
        <f t="shared" ref="J61:L61" si="25">SUM(J52:J60)</f>
        <v>765</v>
      </c>
      <c r="K61" s="25"/>
      <c r="L61" s="19">
        <f t="shared" si="25"/>
        <v>104.91</v>
      </c>
    </row>
    <row r="62" spans="1:12" ht="15.75" customHeight="1" thickBot="1">
      <c r="A62" s="29">
        <f>A44</f>
        <v>2</v>
      </c>
      <c r="B62" s="30">
        <f>B44</f>
        <v>3</v>
      </c>
      <c r="C62" s="67" t="s">
        <v>4</v>
      </c>
      <c r="D62" s="68"/>
      <c r="E62" s="31"/>
      <c r="F62" s="32">
        <f>F51+F61</f>
        <v>1350</v>
      </c>
      <c r="G62" s="32">
        <f t="shared" ref="G62" si="26">G51+G61</f>
        <v>40.119999999999997</v>
      </c>
      <c r="H62" s="32">
        <f t="shared" ref="H62" si="27">H51+H61</f>
        <v>44</v>
      </c>
      <c r="I62" s="32">
        <f t="shared" ref="I62" si="28">I51+I61</f>
        <v>185.6</v>
      </c>
      <c r="J62" s="32">
        <f t="shared" ref="J62:L62" si="29">J51+J61</f>
        <v>1254</v>
      </c>
      <c r="K62" s="32"/>
      <c r="L62" s="32">
        <f t="shared" si="29"/>
        <v>186.9</v>
      </c>
    </row>
    <row r="63" spans="1:12" ht="15.75">
      <c r="A63" s="20">
        <v>2</v>
      </c>
      <c r="B63" s="21">
        <v>4</v>
      </c>
      <c r="C63" s="22" t="s">
        <v>20</v>
      </c>
      <c r="D63" s="5" t="s">
        <v>21</v>
      </c>
      <c r="E63" s="52" t="s">
        <v>69</v>
      </c>
      <c r="F63" s="53">
        <v>150</v>
      </c>
      <c r="G63" s="55">
        <v>7.9</v>
      </c>
      <c r="H63" s="55">
        <v>5.2</v>
      </c>
      <c r="I63" s="57">
        <v>25.1</v>
      </c>
      <c r="J63" s="54">
        <v>215</v>
      </c>
      <c r="K63" s="51">
        <v>266</v>
      </c>
      <c r="L63" s="58">
        <v>42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53" t="s">
        <v>70</v>
      </c>
      <c r="F65" s="58">
        <v>200</v>
      </c>
      <c r="G65" s="56">
        <v>5.4</v>
      </c>
      <c r="H65" s="56">
        <v>5.5</v>
      </c>
      <c r="I65" s="56">
        <v>20.5</v>
      </c>
      <c r="J65" s="56">
        <v>78</v>
      </c>
      <c r="K65" s="59">
        <v>495</v>
      </c>
      <c r="L65" s="43">
        <v>17</v>
      </c>
    </row>
    <row r="66" spans="1:12" ht="15">
      <c r="A66" s="23"/>
      <c r="B66" s="15"/>
      <c r="C66" s="11"/>
      <c r="D66" s="7" t="s">
        <v>23</v>
      </c>
      <c r="E66" s="53" t="s">
        <v>43</v>
      </c>
      <c r="F66" s="58">
        <v>40</v>
      </c>
      <c r="G66" s="56">
        <v>1.6</v>
      </c>
      <c r="H66" s="56">
        <v>0.3</v>
      </c>
      <c r="I66" s="56">
        <v>10.8</v>
      </c>
      <c r="J66" s="56">
        <v>44</v>
      </c>
      <c r="K66" s="62">
        <v>108</v>
      </c>
      <c r="L66" s="43">
        <v>2.1800000000000002</v>
      </c>
    </row>
    <row r="67" spans="1:12" ht="15.75" thickBot="1">
      <c r="A67" s="23"/>
      <c r="B67" s="15"/>
      <c r="C67" s="11"/>
      <c r="D67" s="7" t="s">
        <v>24</v>
      </c>
      <c r="E67" s="74" t="s">
        <v>71</v>
      </c>
      <c r="F67" s="75">
        <v>100</v>
      </c>
      <c r="G67" s="76">
        <v>0.45</v>
      </c>
      <c r="H67" s="76">
        <v>0.01</v>
      </c>
      <c r="I67" s="77">
        <v>5</v>
      </c>
      <c r="J67" s="76">
        <v>8</v>
      </c>
      <c r="K67" s="44">
        <v>118</v>
      </c>
      <c r="L67" s="43">
        <v>21</v>
      </c>
    </row>
    <row r="68" spans="1:12" ht="15">
      <c r="A68" s="23"/>
      <c r="B68" s="15"/>
      <c r="C68" s="11"/>
      <c r="D68" s="6" t="s">
        <v>26</v>
      </c>
      <c r="E68" s="53" t="s">
        <v>44</v>
      </c>
      <c r="F68" s="58">
        <v>10</v>
      </c>
      <c r="G68" s="56">
        <v>0.12</v>
      </c>
      <c r="H68" s="56">
        <v>4.8</v>
      </c>
      <c r="I68" s="56">
        <v>5.6</v>
      </c>
      <c r="J68" s="56">
        <v>126</v>
      </c>
      <c r="K68" s="62">
        <v>487</v>
      </c>
      <c r="L68" s="43">
        <v>1.26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15.469999999999999</v>
      </c>
      <c r="H70" s="19">
        <f t="shared" ref="H70" si="31">SUM(H63:H69)</f>
        <v>15.809999999999999</v>
      </c>
      <c r="I70" s="19">
        <f t="shared" ref="I70" si="32">SUM(I63:I69)</f>
        <v>67</v>
      </c>
      <c r="J70" s="19">
        <f t="shared" ref="J70:L70" si="33">SUM(J63:J69)</f>
        <v>471</v>
      </c>
      <c r="K70" s="25"/>
      <c r="L70" s="19">
        <f t="shared" si="33"/>
        <v>83.440000000000012</v>
      </c>
    </row>
    <row r="71" spans="1:12" ht="15">
      <c r="A71" s="26">
        <f>A63</f>
        <v>2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66" t="s">
        <v>47</v>
      </c>
      <c r="F72" s="58">
        <v>250</v>
      </c>
      <c r="G72" s="56">
        <v>3.6</v>
      </c>
      <c r="H72" s="56">
        <v>5.3</v>
      </c>
      <c r="I72" s="56">
        <v>13.7</v>
      </c>
      <c r="J72" s="56">
        <v>127</v>
      </c>
      <c r="K72" s="62">
        <v>142</v>
      </c>
      <c r="L72" s="65">
        <v>14</v>
      </c>
    </row>
    <row r="73" spans="1:12" ht="15.75" thickBot="1">
      <c r="A73" s="23"/>
      <c r="B73" s="15"/>
      <c r="C73" s="11"/>
      <c r="D73" s="7" t="s">
        <v>28</v>
      </c>
      <c r="E73" s="53" t="s">
        <v>72</v>
      </c>
      <c r="F73" s="53">
        <v>90</v>
      </c>
      <c r="G73" s="56">
        <v>7.8</v>
      </c>
      <c r="H73" s="56">
        <v>13.6</v>
      </c>
      <c r="I73" s="56">
        <v>25</v>
      </c>
      <c r="J73" s="56">
        <v>158</v>
      </c>
      <c r="K73" s="62">
        <v>412</v>
      </c>
      <c r="L73" s="65">
        <v>74</v>
      </c>
    </row>
    <row r="74" spans="1:12" ht="15">
      <c r="A74" s="23"/>
      <c r="B74" s="15"/>
      <c r="C74" s="11"/>
      <c r="D74" s="7" t="s">
        <v>29</v>
      </c>
      <c r="E74" s="53" t="s">
        <v>49</v>
      </c>
      <c r="F74" s="53">
        <v>200</v>
      </c>
      <c r="G74" s="56">
        <v>5</v>
      </c>
      <c r="H74" s="56">
        <v>6.3</v>
      </c>
      <c r="I74" s="56">
        <v>25</v>
      </c>
      <c r="J74" s="56">
        <v>158</v>
      </c>
      <c r="K74" s="51">
        <v>391</v>
      </c>
      <c r="L74" s="65">
        <v>20</v>
      </c>
    </row>
    <row r="75" spans="1:12" ht="15.75" thickBot="1">
      <c r="A75" s="23"/>
      <c r="B75" s="15"/>
      <c r="C75" s="11"/>
      <c r="D75" s="7" t="s">
        <v>30</v>
      </c>
      <c r="E75" s="53" t="s">
        <v>73</v>
      </c>
      <c r="F75" s="58">
        <v>200</v>
      </c>
      <c r="G75" s="56">
        <v>0.5</v>
      </c>
      <c r="H75" s="56">
        <v>0</v>
      </c>
      <c r="I75" s="56">
        <v>18.5</v>
      </c>
      <c r="J75" s="56">
        <v>88</v>
      </c>
      <c r="K75" s="59">
        <v>508</v>
      </c>
      <c r="L75" s="65">
        <v>16</v>
      </c>
    </row>
    <row r="76" spans="1:12" ht="15">
      <c r="A76" s="23"/>
      <c r="B76" s="15"/>
      <c r="C76" s="11"/>
      <c r="D76" s="7" t="s">
        <v>31</v>
      </c>
      <c r="E76" s="53"/>
      <c r="F76" s="53"/>
      <c r="G76" s="56"/>
      <c r="H76" s="56"/>
      <c r="I76" s="56"/>
      <c r="J76" s="56"/>
      <c r="K76" s="51"/>
      <c r="L76" s="65"/>
    </row>
    <row r="77" spans="1:12" ht="15">
      <c r="A77" s="23"/>
      <c r="B77" s="15"/>
      <c r="C77" s="11"/>
      <c r="D77" s="7" t="s">
        <v>32</v>
      </c>
      <c r="E77" s="66" t="s">
        <v>51</v>
      </c>
      <c r="F77" s="58">
        <v>40</v>
      </c>
      <c r="G77" s="56">
        <v>6.6</v>
      </c>
      <c r="H77" s="56">
        <v>1.2</v>
      </c>
      <c r="I77" s="56">
        <v>33.5</v>
      </c>
      <c r="J77" s="56">
        <v>174</v>
      </c>
      <c r="K77" s="59">
        <v>109</v>
      </c>
      <c r="L77" s="65">
        <v>4.6900000000000004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4">SUM(G71:G79)</f>
        <v>23.5</v>
      </c>
      <c r="H80" s="19">
        <f t="shared" ref="H80" si="35">SUM(H71:H79)</f>
        <v>26.4</v>
      </c>
      <c r="I80" s="19">
        <f t="shared" ref="I80" si="36">SUM(I71:I79)</f>
        <v>115.7</v>
      </c>
      <c r="J80" s="19">
        <f t="shared" ref="J80:L80" si="37">SUM(J71:J79)</f>
        <v>705</v>
      </c>
      <c r="K80" s="25"/>
      <c r="L80" s="19">
        <f t="shared" si="37"/>
        <v>128.69</v>
      </c>
    </row>
    <row r="81" spans="1:12" ht="15.75" customHeight="1" thickBot="1">
      <c r="A81" s="29">
        <f>A63</f>
        <v>2</v>
      </c>
      <c r="B81" s="30">
        <f>B63</f>
        <v>4</v>
      </c>
      <c r="C81" s="67" t="s">
        <v>4</v>
      </c>
      <c r="D81" s="68"/>
      <c r="E81" s="31"/>
      <c r="F81" s="32">
        <f>F70+F80</f>
        <v>1280</v>
      </c>
      <c r="G81" s="32">
        <f t="shared" ref="G81" si="38">G70+G80</f>
        <v>38.97</v>
      </c>
      <c r="H81" s="32">
        <f t="shared" ref="H81" si="39">H70+H80</f>
        <v>42.209999999999994</v>
      </c>
      <c r="I81" s="32">
        <f t="shared" ref="I81" si="40">I70+I80</f>
        <v>182.7</v>
      </c>
      <c r="J81" s="32">
        <f t="shared" ref="J81:L81" si="41">J70+J80</f>
        <v>1176</v>
      </c>
      <c r="K81" s="32"/>
      <c r="L81" s="32">
        <f t="shared" si="41"/>
        <v>212.13</v>
      </c>
    </row>
    <row r="82" spans="1:12" ht="15.75">
      <c r="A82" s="20">
        <v>2</v>
      </c>
      <c r="B82" s="21">
        <v>5</v>
      </c>
      <c r="C82" s="22" t="s">
        <v>20</v>
      </c>
      <c r="D82" s="5" t="s">
        <v>21</v>
      </c>
      <c r="E82" s="52" t="s">
        <v>74</v>
      </c>
      <c r="F82" s="53">
        <v>200</v>
      </c>
      <c r="G82" s="55">
        <v>8.5</v>
      </c>
      <c r="H82" s="55">
        <v>4.2</v>
      </c>
      <c r="I82" s="57">
        <v>13.8</v>
      </c>
      <c r="J82" s="54">
        <v>175</v>
      </c>
      <c r="K82" s="51">
        <v>255</v>
      </c>
      <c r="L82" s="58">
        <v>24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53" t="s">
        <v>75</v>
      </c>
      <c r="F84" s="58">
        <v>200</v>
      </c>
      <c r="G84" s="56">
        <v>3.2</v>
      </c>
      <c r="H84" s="56">
        <v>2.7</v>
      </c>
      <c r="I84" s="56">
        <v>6.8</v>
      </c>
      <c r="J84" s="56">
        <v>58</v>
      </c>
      <c r="K84" s="59">
        <v>501</v>
      </c>
      <c r="L84" s="65">
        <v>17</v>
      </c>
    </row>
    <row r="85" spans="1:12" ht="15">
      <c r="A85" s="23"/>
      <c r="B85" s="15"/>
      <c r="C85" s="11"/>
      <c r="D85" s="7" t="s">
        <v>23</v>
      </c>
      <c r="E85" s="53" t="s">
        <v>43</v>
      </c>
      <c r="F85" s="58">
        <v>40</v>
      </c>
      <c r="G85" s="56">
        <v>1.6</v>
      </c>
      <c r="H85" s="56">
        <v>0.3</v>
      </c>
      <c r="I85" s="56">
        <v>7.8</v>
      </c>
      <c r="J85" s="56">
        <v>80</v>
      </c>
      <c r="K85" s="62">
        <v>108</v>
      </c>
      <c r="L85" s="65">
        <v>2.1800000000000002</v>
      </c>
    </row>
    <row r="86" spans="1:12" ht="15">
      <c r="A86" s="23"/>
      <c r="B86" s="15"/>
      <c r="C86" s="11"/>
      <c r="D86" s="7" t="s">
        <v>24</v>
      </c>
      <c r="E86" s="64" t="s">
        <v>46</v>
      </c>
      <c r="F86" s="65">
        <v>100</v>
      </c>
      <c r="G86" s="56">
        <v>4</v>
      </c>
      <c r="H86" s="56">
        <v>4</v>
      </c>
      <c r="I86" s="56">
        <v>78</v>
      </c>
      <c r="J86" s="56">
        <v>49</v>
      </c>
      <c r="K86" s="44">
        <v>118</v>
      </c>
      <c r="L86" s="43">
        <v>12</v>
      </c>
    </row>
    <row r="87" spans="1:12" ht="15.75" thickBot="1">
      <c r="A87" s="23"/>
      <c r="B87" s="15"/>
      <c r="C87" s="11"/>
      <c r="D87" s="6"/>
      <c r="E87" s="60" t="s">
        <v>44</v>
      </c>
      <c r="F87" s="58">
        <v>10</v>
      </c>
      <c r="G87" s="56">
        <v>1.1200000000000001</v>
      </c>
      <c r="H87" s="56">
        <v>5.2</v>
      </c>
      <c r="I87" s="56">
        <v>4.7</v>
      </c>
      <c r="J87" s="56">
        <v>69</v>
      </c>
      <c r="K87" s="62">
        <v>487</v>
      </c>
      <c r="L87" s="43">
        <v>1.26</v>
      </c>
    </row>
    <row r="88" spans="1:12" ht="15.75" thickBot="1">
      <c r="A88" s="23"/>
      <c r="B88" s="15"/>
      <c r="C88" s="11"/>
      <c r="D88" s="6"/>
      <c r="E88" s="60" t="s">
        <v>76</v>
      </c>
      <c r="F88" s="61">
        <v>20</v>
      </c>
      <c r="G88" s="56">
        <v>1.2</v>
      </c>
      <c r="H88" s="56">
        <v>3.6</v>
      </c>
      <c r="I88" s="56">
        <v>35</v>
      </c>
      <c r="J88" s="56">
        <v>89</v>
      </c>
      <c r="K88" s="63">
        <v>100</v>
      </c>
      <c r="L88" s="63">
        <v>12.18</v>
      </c>
    </row>
    <row r="89" spans="1:12" ht="1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19.619999999999997</v>
      </c>
      <c r="H89" s="19">
        <f t="shared" ref="H89" si="43">SUM(H82:H88)</f>
        <v>20</v>
      </c>
      <c r="I89" s="19">
        <f t="shared" ref="I89" si="44">SUM(I82:I88)</f>
        <v>146.10000000000002</v>
      </c>
      <c r="J89" s="19">
        <f t="shared" ref="J89:L89" si="45">SUM(J82:J88)</f>
        <v>520</v>
      </c>
      <c r="K89" s="25"/>
      <c r="L89" s="19">
        <f t="shared" si="45"/>
        <v>68.62</v>
      </c>
    </row>
    <row r="90" spans="1:12" ht="15">
      <c r="A90" s="26">
        <f>A82</f>
        <v>2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.75" thickBot="1">
      <c r="A91" s="23"/>
      <c r="B91" s="15"/>
      <c r="C91" s="11"/>
      <c r="D91" s="7" t="s">
        <v>27</v>
      </c>
      <c r="E91" s="66" t="s">
        <v>77</v>
      </c>
      <c r="F91" s="58">
        <v>250</v>
      </c>
      <c r="G91" s="56">
        <v>2.8</v>
      </c>
      <c r="H91" s="56">
        <v>8.6999999999999993</v>
      </c>
      <c r="I91" s="56">
        <v>8.8000000000000007</v>
      </c>
      <c r="J91" s="56">
        <v>125</v>
      </c>
      <c r="K91" s="62">
        <v>142</v>
      </c>
      <c r="L91" s="65">
        <v>16</v>
      </c>
    </row>
    <row r="92" spans="1:12" ht="15">
      <c r="A92" s="23"/>
      <c r="B92" s="15"/>
      <c r="C92" s="11"/>
      <c r="D92" s="7" t="s">
        <v>28</v>
      </c>
      <c r="E92" s="53" t="s">
        <v>78</v>
      </c>
      <c r="F92" s="58">
        <v>200</v>
      </c>
      <c r="G92" s="56">
        <v>13.6</v>
      </c>
      <c r="H92" s="56">
        <v>13.8</v>
      </c>
      <c r="I92" s="56">
        <v>39.299999999999997</v>
      </c>
      <c r="J92" s="56">
        <v>312</v>
      </c>
      <c r="K92" s="51">
        <v>370</v>
      </c>
      <c r="L92" s="65">
        <v>80</v>
      </c>
    </row>
    <row r="93" spans="1:12" ht="15">
      <c r="A93" s="23"/>
      <c r="B93" s="15"/>
      <c r="C93" s="11"/>
      <c r="D93" s="7" t="s">
        <v>29</v>
      </c>
      <c r="E93" s="53"/>
      <c r="F93" s="58"/>
      <c r="G93" s="56"/>
      <c r="H93" s="56"/>
      <c r="I93" s="56"/>
      <c r="J93" s="56"/>
      <c r="K93" s="62"/>
      <c r="L93" s="65"/>
    </row>
    <row r="94" spans="1:12" ht="15">
      <c r="A94" s="23"/>
      <c r="B94" s="15"/>
      <c r="C94" s="11"/>
      <c r="D94" s="7" t="s">
        <v>30</v>
      </c>
      <c r="E94" s="53" t="s">
        <v>79</v>
      </c>
      <c r="F94" s="58">
        <v>200</v>
      </c>
      <c r="G94" s="56">
        <v>0.1</v>
      </c>
      <c r="H94" s="56">
        <v>0</v>
      </c>
      <c r="I94" s="56">
        <v>22</v>
      </c>
      <c r="J94" s="56">
        <v>94</v>
      </c>
      <c r="K94" s="59">
        <v>512</v>
      </c>
      <c r="L94" s="65">
        <v>16</v>
      </c>
    </row>
    <row r="95" spans="1:12" ht="15">
      <c r="A95" s="23"/>
      <c r="B95" s="15"/>
      <c r="C95" s="11"/>
      <c r="D95" s="7" t="s">
        <v>31</v>
      </c>
      <c r="E95" s="59"/>
      <c r="F95" s="59"/>
      <c r="G95" s="56"/>
      <c r="H95" s="56"/>
      <c r="I95" s="56"/>
      <c r="J95" s="56"/>
      <c r="K95" s="59"/>
      <c r="L95" s="59"/>
    </row>
    <row r="96" spans="1:12" ht="15">
      <c r="A96" s="23"/>
      <c r="B96" s="15"/>
      <c r="C96" s="11"/>
      <c r="D96" s="7" t="s">
        <v>32</v>
      </c>
      <c r="E96" s="66" t="s">
        <v>51</v>
      </c>
      <c r="F96" s="58">
        <v>50</v>
      </c>
      <c r="G96" s="56">
        <v>6.6</v>
      </c>
      <c r="H96" s="56">
        <v>1.2</v>
      </c>
      <c r="I96" s="56">
        <v>33</v>
      </c>
      <c r="J96" s="56">
        <v>174</v>
      </c>
      <c r="K96" s="59">
        <v>109</v>
      </c>
      <c r="L96" s="65">
        <v>5.93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6">SUM(G90:G98)</f>
        <v>23.1</v>
      </c>
      <c r="H99" s="19">
        <f t="shared" ref="H99" si="47">SUM(H90:H98)</f>
        <v>23.7</v>
      </c>
      <c r="I99" s="19">
        <f t="shared" ref="I99" si="48">SUM(I90:I98)</f>
        <v>103.1</v>
      </c>
      <c r="J99" s="19">
        <f t="shared" ref="J99:L99" si="49">SUM(J90:J98)</f>
        <v>705</v>
      </c>
      <c r="K99" s="25"/>
      <c r="L99" s="19">
        <f t="shared" si="49"/>
        <v>117.93</v>
      </c>
    </row>
    <row r="100" spans="1:12" ht="15.75" customHeight="1">
      <c r="A100" s="29">
        <f>A82</f>
        <v>2</v>
      </c>
      <c r="B100" s="30">
        <f>B82</f>
        <v>5</v>
      </c>
      <c r="C100" s="67" t="s">
        <v>4</v>
      </c>
      <c r="D100" s="68"/>
      <c r="E100" s="31"/>
      <c r="F100" s="32">
        <f>F89+F99</f>
        <v>1270</v>
      </c>
      <c r="G100" s="32">
        <f t="shared" ref="G100" si="50">G89+G99</f>
        <v>42.72</v>
      </c>
      <c r="H100" s="32">
        <f t="shared" ref="H100" si="51">H89+H99</f>
        <v>43.7</v>
      </c>
      <c r="I100" s="32">
        <f t="shared" ref="I100" si="52">I89+I99</f>
        <v>249.20000000000002</v>
      </c>
      <c r="J100" s="32">
        <f t="shared" ref="J100:L100" si="53">J89+J99</f>
        <v>1225</v>
      </c>
      <c r="K100" s="32"/>
      <c r="L100" s="32">
        <f t="shared" si="53"/>
        <v>186.55</v>
      </c>
    </row>
    <row r="101" spans="1:12" ht="15">
      <c r="A101" s="20">
        <v>1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1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1</v>
      </c>
      <c r="B119" s="30">
        <f>B101</f>
        <v>1</v>
      </c>
      <c r="C119" s="67" t="s">
        <v>4</v>
      </c>
      <c r="D119" s="68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>
      <c r="A120" s="14">
        <v>1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>
      <c r="A128" s="13">
        <f>A120</f>
        <v>1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1</v>
      </c>
      <c r="B138" s="33">
        <f>B120</f>
        <v>2</v>
      </c>
      <c r="C138" s="67" t="s">
        <v>4</v>
      </c>
      <c r="D138" s="68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>
      <c r="A139" s="20">
        <v>1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>
      <c r="A147" s="26">
        <f>A139</f>
        <v>1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1</v>
      </c>
      <c r="B157" s="30">
        <f>B139</f>
        <v>3</v>
      </c>
      <c r="C157" s="67" t="s">
        <v>4</v>
      </c>
      <c r="D157" s="68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>
      <c r="A158" s="20">
        <v>1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>
      <c r="A166" s="26">
        <f>A158</f>
        <v>1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1</v>
      </c>
      <c r="B176" s="30">
        <f>B158</f>
        <v>4</v>
      </c>
      <c r="C176" s="67" t="s">
        <v>4</v>
      </c>
      <c r="D176" s="68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>
      <c r="A177" s="20">
        <v>1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>
      <c r="A185" s="26">
        <f>A177</f>
        <v>1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1</v>
      </c>
      <c r="B195" s="30">
        <f>B177</f>
        <v>5</v>
      </c>
      <c r="C195" s="67" t="s">
        <v>4</v>
      </c>
      <c r="D195" s="68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>
      <c r="A196" s="27"/>
      <c r="B196" s="28"/>
      <c r="C196" s="69" t="s">
        <v>5</v>
      </c>
      <c r="D196" s="69"/>
      <c r="E196" s="69"/>
      <c r="F196" s="34">
        <f>(F24+F43+F62+F81+F100+F119+F138+F157+F176+F195)/(IF(F24=0,0,1)+IF(F43=0,0,1)+IF(F62=0,0,1)+IF(F81=0,0,1)+IF(F100=0,0,1)+IF(F119=0,0,1)+IF(F138=0,0,1)+IF(F157=0,0,1)+IF(F176=0,0,1)+IF(F195=0,0,1))</f>
        <v>1290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41.206000000000003</v>
      </c>
      <c r="H196" s="34">
        <f t="shared" si="94"/>
        <v>43.241999999999997</v>
      </c>
      <c r="I196" s="34">
        <f t="shared" si="94"/>
        <v>202.07200000000003</v>
      </c>
      <c r="J196" s="34">
        <f t="shared" si="94"/>
        <v>1232.4000000000001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235.67599999999999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бухгалтер_пк</cp:lastModifiedBy>
  <dcterms:created xsi:type="dcterms:W3CDTF">2022-05-16T14:23:56Z</dcterms:created>
  <dcterms:modified xsi:type="dcterms:W3CDTF">2023-10-20T03:40:24Z</dcterms:modified>
</cp:coreProperties>
</file>